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1160" windowHeight="5385" activeTab="0"/>
  </bookViews>
  <sheets>
    <sheet name="Tôm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<sst xmlns="http://schemas.openxmlformats.org/spreadsheetml/2006/main" count="44" uniqueCount="27">
  <si>
    <t>§Þnh h­íng ph¸t triÓn s¶n phÈm t«m nu«i tiªu chuÈn hµng hãa</t>
  </si>
  <si>
    <t>(KÌm theo QuyÕt ®Þnh sè                 Q§-UBND ngµy       th¸ng           n¨m 2012 cña UBND HuyÖn Kú Anh)</t>
  </si>
  <si>
    <t>TT</t>
  </si>
  <si>
    <t>§¬n vÞ</t>
  </si>
  <si>
    <t>§Õn n¨m 2015</t>
  </si>
  <si>
    <t>§Õn n¨m 2020</t>
  </si>
  <si>
    <t>Tæng</t>
  </si>
  <si>
    <t>Trong ®ã</t>
  </si>
  <si>
    <t>DT (ha)</t>
  </si>
  <si>
    <t>SL(tÊn)</t>
  </si>
  <si>
    <t>¦TGTSX
(tû ®ång)</t>
  </si>
  <si>
    <t>TC,TCCNC</t>
  </si>
  <si>
    <t>QCCT,BTC</t>
  </si>
  <si>
    <t>DT</t>
  </si>
  <si>
    <t>NS</t>
  </si>
  <si>
    <t>Sl</t>
  </si>
  <si>
    <t>Kú H¶i</t>
  </si>
  <si>
    <t>Kú Ninh</t>
  </si>
  <si>
    <t>Kú Hµ</t>
  </si>
  <si>
    <t>Kú Thä</t>
  </si>
  <si>
    <t>Kú Th­</t>
  </si>
  <si>
    <t>Kú H­ng</t>
  </si>
  <si>
    <t>Kú Nam</t>
  </si>
  <si>
    <t>Kú V¨n</t>
  </si>
  <si>
    <t>Kú Ph­¬ng</t>
  </si>
  <si>
    <t>Kú Khang</t>
  </si>
  <si>
    <t xml:space="preserve"> Phô lôc 08:   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</si>
</sst>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6">
    <font>
      <sz val="12"/>
      <name val=".VnTime"/>
      <family val="0"/>
    </font>
    <font>
      <b/>
      <sz val="12"/>
      <name val=".VnTime"/>
      <family val="2"/>
    </font>
    <font>
      <b/>
      <sz val="12"/>
      <name val=".VnTimeH"/>
      <family val="2"/>
    </font>
    <font>
      <i/>
      <sz val="12"/>
      <name val=".VnTime"/>
      <family val="2"/>
    </font>
    <font>
      <b/>
      <sz val="13"/>
      <name val=".VnTime"/>
      <family val="2"/>
    </font>
    <font>
      <sz val="12"/>
      <color indexed="8"/>
      <name val=".VnTim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8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workbookViewId="0" topLeftCell="A5">
      <selection activeCell="D19" sqref="D19"/>
    </sheetView>
  </sheetViews>
  <sheetFormatPr defaultColWidth="8.796875" defaultRowHeight="15"/>
  <cols>
    <col min="1" max="1" width="3.3984375" style="0" customWidth="1"/>
    <col min="2" max="2" width="9.59765625" style="0" customWidth="1"/>
    <col min="3" max="3" width="7.5" style="0" customWidth="1"/>
    <col min="4" max="4" width="7.59765625" style="0" customWidth="1"/>
    <col min="5" max="5" width="10.19921875" style="0" customWidth="1"/>
    <col min="6" max="6" width="4.59765625" style="0" customWidth="1"/>
    <col min="7" max="7" width="6" style="0" customWidth="1"/>
    <col min="8" max="8" width="5.3984375" style="0" customWidth="1"/>
    <col min="9" max="9" width="5.8984375" style="0" customWidth="1"/>
    <col min="10" max="10" width="5.09765625" style="0" customWidth="1"/>
    <col min="11" max="11" width="4.69921875" style="0" customWidth="1"/>
    <col min="12" max="12" width="7.5" style="0" customWidth="1"/>
    <col min="13" max="13" width="7.69921875" style="0" customWidth="1"/>
    <col min="14" max="14" width="9.59765625" style="0" customWidth="1"/>
    <col min="15" max="15" width="5.09765625" style="0" customWidth="1"/>
    <col min="16" max="16" width="4.3984375" style="0" customWidth="1"/>
    <col min="17" max="17" width="5" style="0" customWidth="1"/>
    <col min="18" max="18" width="6.5" style="0" customWidth="1"/>
    <col min="19" max="19" width="5" style="0" customWidth="1"/>
    <col min="20" max="20" width="4.69921875" style="0" customWidth="1"/>
  </cols>
  <sheetData>
    <row r="1" spans="1:20" ht="17.25">
      <c r="A1" s="19" t="s">
        <v>26</v>
      </c>
      <c r="B1" s="19"/>
      <c r="C1" s="20" t="s">
        <v>0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3:20" ht="15.75">
      <c r="C2" s="21" t="s">
        <v>1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4" spans="1:20" ht="16.5">
      <c r="A4" s="15" t="s">
        <v>2</v>
      </c>
      <c r="B4" s="15" t="s">
        <v>3</v>
      </c>
      <c r="C4" s="23" t="s">
        <v>4</v>
      </c>
      <c r="D4" s="24"/>
      <c r="E4" s="24"/>
      <c r="F4" s="24"/>
      <c r="G4" s="24"/>
      <c r="H4" s="24"/>
      <c r="I4" s="24"/>
      <c r="J4" s="24"/>
      <c r="K4" s="25"/>
      <c r="L4" s="23" t="s">
        <v>5</v>
      </c>
      <c r="M4" s="24"/>
      <c r="N4" s="24"/>
      <c r="O4" s="24"/>
      <c r="P4" s="24"/>
      <c r="Q4" s="24"/>
      <c r="R4" s="24"/>
      <c r="S4" s="24"/>
      <c r="T4" s="25"/>
    </row>
    <row r="5" spans="1:20" ht="15.75">
      <c r="A5" s="22"/>
      <c r="B5" s="22"/>
      <c r="C5" s="12" t="s">
        <v>6</v>
      </c>
      <c r="D5" s="13"/>
      <c r="E5" s="14"/>
      <c r="F5" s="12" t="s">
        <v>7</v>
      </c>
      <c r="G5" s="13"/>
      <c r="H5" s="13"/>
      <c r="I5" s="13"/>
      <c r="J5" s="13"/>
      <c r="K5" s="14"/>
      <c r="L5" s="12" t="s">
        <v>6</v>
      </c>
      <c r="M5" s="13"/>
      <c r="N5" s="14"/>
      <c r="O5" s="12" t="s">
        <v>7</v>
      </c>
      <c r="P5" s="13"/>
      <c r="Q5" s="13"/>
      <c r="R5" s="13"/>
      <c r="S5" s="13"/>
      <c r="T5" s="14"/>
    </row>
    <row r="6" spans="1:20" ht="15.75">
      <c r="A6" s="22"/>
      <c r="B6" s="22"/>
      <c r="C6" s="15" t="s">
        <v>8</v>
      </c>
      <c r="D6" s="15" t="s">
        <v>9</v>
      </c>
      <c r="E6" s="17" t="s">
        <v>10</v>
      </c>
      <c r="F6" s="12" t="s">
        <v>11</v>
      </c>
      <c r="G6" s="13"/>
      <c r="H6" s="14"/>
      <c r="I6" s="12" t="s">
        <v>12</v>
      </c>
      <c r="J6" s="13"/>
      <c r="K6" s="14"/>
      <c r="L6" s="15" t="s">
        <v>8</v>
      </c>
      <c r="M6" s="15" t="s">
        <v>9</v>
      </c>
      <c r="N6" s="17" t="s">
        <v>10</v>
      </c>
      <c r="O6" s="12" t="s">
        <v>11</v>
      </c>
      <c r="P6" s="13"/>
      <c r="Q6" s="14"/>
      <c r="R6" s="12" t="s">
        <v>12</v>
      </c>
      <c r="S6" s="13"/>
      <c r="T6" s="14"/>
    </row>
    <row r="7" spans="1:20" ht="15.75">
      <c r="A7" s="16"/>
      <c r="B7" s="16"/>
      <c r="C7" s="16"/>
      <c r="D7" s="16"/>
      <c r="E7" s="18"/>
      <c r="F7" s="2" t="s">
        <v>13</v>
      </c>
      <c r="G7" s="2" t="s">
        <v>14</v>
      </c>
      <c r="H7" s="2" t="s">
        <v>15</v>
      </c>
      <c r="I7" s="2" t="s">
        <v>13</v>
      </c>
      <c r="J7" s="2" t="s">
        <v>14</v>
      </c>
      <c r="K7" s="2" t="s">
        <v>15</v>
      </c>
      <c r="L7" s="16"/>
      <c r="M7" s="16"/>
      <c r="N7" s="18"/>
      <c r="O7" s="2" t="s">
        <v>13</v>
      </c>
      <c r="P7" s="2" t="s">
        <v>14</v>
      </c>
      <c r="Q7" s="2" t="s">
        <v>15</v>
      </c>
      <c r="R7" s="2" t="s">
        <v>13</v>
      </c>
      <c r="S7" s="2" t="s">
        <v>14</v>
      </c>
      <c r="T7" s="2" t="s">
        <v>15</v>
      </c>
    </row>
    <row r="8" spans="1:20" ht="24.75" customHeight="1">
      <c r="A8" s="3">
        <v>1</v>
      </c>
      <c r="B8" s="3" t="s">
        <v>16</v>
      </c>
      <c r="C8" s="9">
        <v>184</v>
      </c>
      <c r="D8" s="3">
        <f>H8+K8</f>
        <v>184</v>
      </c>
      <c r="E8" s="3">
        <f>D8*0.028</f>
        <v>5.152</v>
      </c>
      <c r="F8" s="3"/>
      <c r="G8" s="3"/>
      <c r="H8" s="3"/>
      <c r="I8" s="3">
        <f>C8-F8</f>
        <v>184</v>
      </c>
      <c r="J8" s="5">
        <v>1</v>
      </c>
      <c r="K8" s="3">
        <v>184</v>
      </c>
      <c r="L8" s="3">
        <v>184</v>
      </c>
      <c r="M8" s="3">
        <f>Q8+T8</f>
        <v>239.20000000000002</v>
      </c>
      <c r="N8" s="6">
        <f>M8*0.028</f>
        <v>6.6976</v>
      </c>
      <c r="O8" s="3"/>
      <c r="P8" s="3"/>
      <c r="Q8" s="3"/>
      <c r="R8" s="3">
        <f>L8-O8</f>
        <v>184</v>
      </c>
      <c r="S8" s="3">
        <v>1.3</v>
      </c>
      <c r="T8" s="3">
        <f>R8*S8</f>
        <v>239.20000000000002</v>
      </c>
    </row>
    <row r="9" spans="1:20" ht="24.75" customHeight="1">
      <c r="A9" s="3">
        <v>2</v>
      </c>
      <c r="B9" s="3" t="s">
        <v>17</v>
      </c>
      <c r="C9" s="9">
        <v>145</v>
      </c>
      <c r="D9" s="3">
        <f aca="true" t="shared" si="0" ref="D9:D18">H9+K9</f>
        <v>507</v>
      </c>
      <c r="E9" s="3">
        <f aca="true" t="shared" si="1" ref="E9:E18">D9*0.028</f>
        <v>14.196</v>
      </c>
      <c r="F9" s="9">
        <v>25</v>
      </c>
      <c r="G9" s="3">
        <v>15.5</v>
      </c>
      <c r="H9" s="3">
        <v>387</v>
      </c>
      <c r="I9" s="3">
        <f aca="true" t="shared" si="2" ref="I9:I18">C9-F9</f>
        <v>120</v>
      </c>
      <c r="J9" s="5">
        <v>1</v>
      </c>
      <c r="K9" s="3">
        <f aca="true" t="shared" si="3" ref="K9:K17">I9*J9</f>
        <v>120</v>
      </c>
      <c r="L9" s="3">
        <v>145</v>
      </c>
      <c r="M9" s="3">
        <f aca="true" t="shared" si="4" ref="M9:M18">Q9+T9</f>
        <v>699</v>
      </c>
      <c r="N9" s="6">
        <f aca="true" t="shared" si="5" ref="N9:N18">M9*0.028</f>
        <v>19.572</v>
      </c>
      <c r="O9" s="3">
        <v>25</v>
      </c>
      <c r="P9" s="3">
        <v>21.7</v>
      </c>
      <c r="Q9" s="3">
        <v>543</v>
      </c>
      <c r="R9" s="3">
        <f aca="true" t="shared" si="6" ref="R9:R18">L9-O9</f>
        <v>120</v>
      </c>
      <c r="S9" s="3">
        <v>1.3</v>
      </c>
      <c r="T9" s="3">
        <f aca="true" t="shared" si="7" ref="T9:T17">R9*S9</f>
        <v>156</v>
      </c>
    </row>
    <row r="10" spans="1:20" ht="24.75" customHeight="1">
      <c r="A10" s="3">
        <v>3</v>
      </c>
      <c r="B10" s="3" t="s">
        <v>18</v>
      </c>
      <c r="C10" s="9">
        <v>45</v>
      </c>
      <c r="D10" s="3">
        <f t="shared" si="0"/>
        <v>54</v>
      </c>
      <c r="E10" s="3">
        <f t="shared" si="1"/>
        <v>1.512</v>
      </c>
      <c r="F10" s="3"/>
      <c r="G10" s="3"/>
      <c r="H10" s="3"/>
      <c r="I10" s="3">
        <f t="shared" si="2"/>
        <v>45</v>
      </c>
      <c r="J10" s="3">
        <v>1.2</v>
      </c>
      <c r="K10" s="3">
        <f t="shared" si="3"/>
        <v>54</v>
      </c>
      <c r="L10" s="3">
        <v>45</v>
      </c>
      <c r="M10" s="3">
        <f t="shared" si="4"/>
        <v>58.5</v>
      </c>
      <c r="N10" s="6">
        <f t="shared" si="5"/>
        <v>1.6380000000000001</v>
      </c>
      <c r="O10" s="3"/>
      <c r="P10" s="3"/>
      <c r="Q10" s="3"/>
      <c r="R10" s="3">
        <f t="shared" si="6"/>
        <v>45</v>
      </c>
      <c r="S10" s="3">
        <v>1.3</v>
      </c>
      <c r="T10" s="3">
        <f t="shared" si="7"/>
        <v>58.5</v>
      </c>
    </row>
    <row r="11" spans="1:20" ht="24.75" customHeight="1">
      <c r="A11" s="3">
        <v>4</v>
      </c>
      <c r="B11" s="3" t="s">
        <v>19</v>
      </c>
      <c r="C11" s="9">
        <v>180</v>
      </c>
      <c r="D11" s="3">
        <f t="shared" si="0"/>
        <v>558.5</v>
      </c>
      <c r="E11" s="3">
        <f t="shared" si="1"/>
        <v>15.638</v>
      </c>
      <c r="F11" s="3">
        <v>25</v>
      </c>
      <c r="G11" s="3">
        <v>15.5</v>
      </c>
      <c r="H11" s="3">
        <v>388</v>
      </c>
      <c r="I11" s="3">
        <f t="shared" si="2"/>
        <v>155</v>
      </c>
      <c r="J11" s="3">
        <v>1.1</v>
      </c>
      <c r="K11" s="3">
        <f t="shared" si="3"/>
        <v>170.5</v>
      </c>
      <c r="L11" s="3">
        <v>210</v>
      </c>
      <c r="M11" s="3">
        <f t="shared" si="4"/>
        <v>1047.6</v>
      </c>
      <c r="N11" s="6">
        <f t="shared" si="5"/>
        <v>29.3328</v>
      </c>
      <c r="O11" s="3">
        <v>38</v>
      </c>
      <c r="P11" s="3">
        <v>21.7</v>
      </c>
      <c r="Q11" s="3">
        <v>824</v>
      </c>
      <c r="R11" s="3">
        <f t="shared" si="6"/>
        <v>172</v>
      </c>
      <c r="S11" s="3">
        <v>1.3</v>
      </c>
      <c r="T11" s="3">
        <f t="shared" si="7"/>
        <v>223.6</v>
      </c>
    </row>
    <row r="12" spans="1:20" ht="24.75" customHeight="1">
      <c r="A12" s="3">
        <v>5</v>
      </c>
      <c r="B12" s="3" t="s">
        <v>20</v>
      </c>
      <c r="C12" s="9">
        <v>110</v>
      </c>
      <c r="D12" s="3">
        <f t="shared" si="0"/>
        <v>414</v>
      </c>
      <c r="E12" s="3">
        <f t="shared" si="1"/>
        <v>11.592</v>
      </c>
      <c r="F12" s="3">
        <v>20</v>
      </c>
      <c r="G12" s="3">
        <v>15.5</v>
      </c>
      <c r="H12" s="3">
        <v>315</v>
      </c>
      <c r="I12" s="3">
        <f t="shared" si="2"/>
        <v>90</v>
      </c>
      <c r="J12" s="3">
        <v>1.1</v>
      </c>
      <c r="K12" s="3">
        <f t="shared" si="3"/>
        <v>99.00000000000001</v>
      </c>
      <c r="L12" s="3">
        <v>110</v>
      </c>
      <c r="M12" s="3">
        <f t="shared" si="4"/>
        <v>959</v>
      </c>
      <c r="N12" s="6">
        <f t="shared" si="5"/>
        <v>26.852</v>
      </c>
      <c r="O12" s="3">
        <v>40</v>
      </c>
      <c r="P12" s="3">
        <v>21.7</v>
      </c>
      <c r="Q12" s="3">
        <v>868</v>
      </c>
      <c r="R12" s="3">
        <f t="shared" si="6"/>
        <v>70</v>
      </c>
      <c r="S12" s="3">
        <v>1.3</v>
      </c>
      <c r="T12" s="3">
        <f t="shared" si="7"/>
        <v>91</v>
      </c>
    </row>
    <row r="13" spans="1:20" ht="24.75" customHeight="1">
      <c r="A13" s="3">
        <v>6</v>
      </c>
      <c r="B13" s="3" t="s">
        <v>21</v>
      </c>
      <c r="C13" s="3">
        <v>27</v>
      </c>
      <c r="D13" s="3">
        <f t="shared" si="0"/>
        <v>21.6</v>
      </c>
      <c r="E13" s="3">
        <f t="shared" si="1"/>
        <v>0.6048</v>
      </c>
      <c r="F13" s="3"/>
      <c r="G13" s="3"/>
      <c r="H13" s="3"/>
      <c r="I13" s="3">
        <f t="shared" si="2"/>
        <v>27</v>
      </c>
      <c r="J13" s="3">
        <v>0.8</v>
      </c>
      <c r="K13" s="3">
        <f t="shared" si="3"/>
        <v>21.6</v>
      </c>
      <c r="L13" s="3"/>
      <c r="M13" s="3">
        <f t="shared" si="4"/>
        <v>0</v>
      </c>
      <c r="N13" s="6">
        <f t="shared" si="5"/>
        <v>0</v>
      </c>
      <c r="O13" s="3"/>
      <c r="P13" s="3"/>
      <c r="Q13" s="3"/>
      <c r="R13" s="3"/>
      <c r="S13" s="3"/>
      <c r="T13" s="3">
        <f t="shared" si="7"/>
        <v>0</v>
      </c>
    </row>
    <row r="14" spans="1:20" ht="24.75" customHeight="1">
      <c r="A14" s="3">
        <v>7</v>
      </c>
      <c r="B14" s="3" t="s">
        <v>22</v>
      </c>
      <c r="C14" s="3">
        <v>85</v>
      </c>
      <c r="D14" s="3">
        <f t="shared" si="0"/>
        <v>85</v>
      </c>
      <c r="E14" s="3">
        <f t="shared" si="1"/>
        <v>2.38</v>
      </c>
      <c r="F14" s="3"/>
      <c r="G14" s="3"/>
      <c r="H14" s="3"/>
      <c r="I14" s="3">
        <f t="shared" si="2"/>
        <v>85</v>
      </c>
      <c r="J14" s="5">
        <v>1</v>
      </c>
      <c r="K14" s="3">
        <f t="shared" si="3"/>
        <v>85</v>
      </c>
      <c r="L14" s="3">
        <v>20</v>
      </c>
      <c r="M14" s="3">
        <f t="shared" si="4"/>
        <v>20</v>
      </c>
      <c r="N14" s="6">
        <f t="shared" si="5"/>
        <v>0.56</v>
      </c>
      <c r="O14" s="3"/>
      <c r="P14" s="3"/>
      <c r="Q14" s="3"/>
      <c r="R14" s="3">
        <f t="shared" si="6"/>
        <v>20</v>
      </c>
      <c r="S14" s="5">
        <v>1</v>
      </c>
      <c r="T14" s="3">
        <f t="shared" si="7"/>
        <v>20</v>
      </c>
    </row>
    <row r="15" spans="1:20" ht="24.75" customHeight="1">
      <c r="A15" s="3">
        <v>8</v>
      </c>
      <c r="B15" s="3" t="s">
        <v>23</v>
      </c>
      <c r="C15" s="3">
        <v>3</v>
      </c>
      <c r="D15" s="3">
        <f t="shared" si="0"/>
        <v>6</v>
      </c>
      <c r="E15" s="3">
        <f t="shared" si="1"/>
        <v>0.168</v>
      </c>
      <c r="F15" s="3"/>
      <c r="G15" s="3"/>
      <c r="H15" s="3"/>
      <c r="I15" s="3">
        <f t="shared" si="2"/>
        <v>3</v>
      </c>
      <c r="J15" s="5">
        <v>2</v>
      </c>
      <c r="K15" s="3">
        <f t="shared" si="3"/>
        <v>6</v>
      </c>
      <c r="L15" s="3">
        <v>3</v>
      </c>
      <c r="M15" s="3">
        <f t="shared" si="4"/>
        <v>6</v>
      </c>
      <c r="N15" s="6">
        <f t="shared" si="5"/>
        <v>0.168</v>
      </c>
      <c r="O15" s="3"/>
      <c r="P15" s="3"/>
      <c r="Q15" s="3"/>
      <c r="R15" s="3">
        <f t="shared" si="6"/>
        <v>3</v>
      </c>
      <c r="S15" s="5">
        <v>2</v>
      </c>
      <c r="T15" s="3">
        <f t="shared" si="7"/>
        <v>6</v>
      </c>
    </row>
    <row r="16" spans="1:20" ht="24.75" customHeight="1">
      <c r="A16" s="3">
        <v>9</v>
      </c>
      <c r="B16" s="3" t="s">
        <v>24</v>
      </c>
      <c r="C16" s="3">
        <v>3</v>
      </c>
      <c r="D16" s="3">
        <f t="shared" si="0"/>
        <v>3.5999999999999996</v>
      </c>
      <c r="E16" s="3">
        <f t="shared" si="1"/>
        <v>0.10079999999999999</v>
      </c>
      <c r="F16" s="3"/>
      <c r="G16" s="3"/>
      <c r="H16" s="3"/>
      <c r="I16" s="3">
        <f t="shared" si="2"/>
        <v>3</v>
      </c>
      <c r="J16" s="3">
        <v>1.2</v>
      </c>
      <c r="K16" s="3">
        <f t="shared" si="3"/>
        <v>3.5999999999999996</v>
      </c>
      <c r="L16" s="3">
        <v>3</v>
      </c>
      <c r="M16" s="3">
        <f t="shared" si="4"/>
        <v>3.9000000000000004</v>
      </c>
      <c r="N16" s="6">
        <f t="shared" si="5"/>
        <v>0.1092</v>
      </c>
      <c r="O16" s="3"/>
      <c r="P16" s="3"/>
      <c r="Q16" s="3"/>
      <c r="R16" s="3">
        <f t="shared" si="6"/>
        <v>3</v>
      </c>
      <c r="S16" s="3">
        <v>1.3</v>
      </c>
      <c r="T16" s="3">
        <f t="shared" si="7"/>
        <v>3.9000000000000004</v>
      </c>
    </row>
    <row r="17" spans="1:20" ht="24.75" customHeight="1">
      <c r="A17" s="3">
        <v>10</v>
      </c>
      <c r="B17" s="3" t="s">
        <v>25</v>
      </c>
      <c r="C17" s="3">
        <v>50</v>
      </c>
      <c r="D17" s="3">
        <f t="shared" si="0"/>
        <v>95</v>
      </c>
      <c r="E17" s="3">
        <f t="shared" si="1"/>
        <v>2.66</v>
      </c>
      <c r="F17" s="3"/>
      <c r="G17" s="3"/>
      <c r="H17" s="3"/>
      <c r="I17" s="3">
        <f t="shared" si="2"/>
        <v>50</v>
      </c>
      <c r="J17" s="3">
        <v>1.9</v>
      </c>
      <c r="K17" s="3">
        <f t="shared" si="3"/>
        <v>95</v>
      </c>
      <c r="L17" s="3">
        <v>80</v>
      </c>
      <c r="M17" s="3">
        <f t="shared" si="4"/>
        <v>669.5</v>
      </c>
      <c r="N17" s="6">
        <f t="shared" si="5"/>
        <v>18.746</v>
      </c>
      <c r="O17" s="3">
        <v>25</v>
      </c>
      <c r="P17" s="3">
        <v>21.7</v>
      </c>
      <c r="Q17" s="3">
        <v>543</v>
      </c>
      <c r="R17" s="3">
        <f t="shared" si="6"/>
        <v>55</v>
      </c>
      <c r="S17" s="3">
        <v>2.3</v>
      </c>
      <c r="T17" s="3">
        <f t="shared" si="7"/>
        <v>126.49999999999999</v>
      </c>
    </row>
    <row r="18" spans="1:20" s="1" customFormat="1" ht="24.75" customHeight="1">
      <c r="A18" s="10" t="s">
        <v>6</v>
      </c>
      <c r="B18" s="11"/>
      <c r="C18" s="7">
        <f>SUM(C8:C17)</f>
        <v>832</v>
      </c>
      <c r="D18" s="7">
        <f t="shared" si="0"/>
        <v>1928.7</v>
      </c>
      <c r="E18" s="8">
        <f t="shared" si="1"/>
        <v>54.003600000000006</v>
      </c>
      <c r="F18" s="7">
        <f>SUM(F8:F17)</f>
        <v>70</v>
      </c>
      <c r="G18" s="7"/>
      <c r="H18" s="7">
        <f>SUM(H8:H17)</f>
        <v>1090</v>
      </c>
      <c r="I18" s="7">
        <f t="shared" si="2"/>
        <v>762</v>
      </c>
      <c r="J18" s="7"/>
      <c r="K18" s="7">
        <f>SUM(K8:K17)</f>
        <v>838.7</v>
      </c>
      <c r="L18" s="7">
        <f>SUM(L8:L17)</f>
        <v>800</v>
      </c>
      <c r="M18" s="7">
        <f t="shared" si="4"/>
        <v>3702.7</v>
      </c>
      <c r="N18" s="8">
        <f t="shared" si="5"/>
        <v>103.6756</v>
      </c>
      <c r="O18" s="7">
        <f>SUM(O8:O17)</f>
        <v>128</v>
      </c>
      <c r="P18" s="7"/>
      <c r="Q18" s="7">
        <f>SUM(Q8:Q17)</f>
        <v>2778</v>
      </c>
      <c r="R18" s="7">
        <f t="shared" si="6"/>
        <v>672</v>
      </c>
      <c r="S18" s="7"/>
      <c r="T18" s="7">
        <f>SUM(T8:T17)</f>
        <v>924.7</v>
      </c>
    </row>
    <row r="19" ht="15">
      <c r="I19" s="4"/>
    </row>
  </sheetData>
  <mergeCells count="22">
    <mergeCell ref="O5:T5"/>
    <mergeCell ref="C6:C7"/>
    <mergeCell ref="D6:D7"/>
    <mergeCell ref="A1:B1"/>
    <mergeCell ref="C1:T1"/>
    <mergeCell ref="C2:T2"/>
    <mergeCell ref="A4:A7"/>
    <mergeCell ref="B4:B7"/>
    <mergeCell ref="C4:K4"/>
    <mergeCell ref="L4:T4"/>
    <mergeCell ref="C5:E5"/>
    <mergeCell ref="F5:K5"/>
    <mergeCell ref="L5:N5"/>
    <mergeCell ref="A18:B18"/>
    <mergeCell ref="O6:Q6"/>
    <mergeCell ref="R6:T6"/>
    <mergeCell ref="I6:K6"/>
    <mergeCell ref="L6:L7"/>
    <mergeCell ref="M6:M7"/>
    <mergeCell ref="N6:N7"/>
    <mergeCell ref="E6:E7"/>
    <mergeCell ref="F6:H6"/>
  </mergeCells>
  <printOptions/>
  <pageMargins left="0.25" right="0.24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TIENMINHCOMPANY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TIENMINHCOMPUTER</dc:creator>
  <cp:keywords/>
  <dc:description/>
  <cp:lastModifiedBy>User</cp:lastModifiedBy>
  <cp:lastPrinted>2012-06-14T03:34:34Z</cp:lastPrinted>
  <dcterms:created xsi:type="dcterms:W3CDTF">2012-05-08T05:32:55Z</dcterms:created>
  <dcterms:modified xsi:type="dcterms:W3CDTF">2012-06-15T04:05:23Z</dcterms:modified>
  <cp:category/>
  <cp:version/>
  <cp:contentType/>
  <cp:contentStatus/>
</cp:coreProperties>
</file>